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<sst xmlns="http://schemas.openxmlformats.org/spreadsheetml/2006/main" count="60" uniqueCount="48">
  <si>
    <t xml:space="preserve">PROKONBUD</t>
  </si>
  <si>
    <t xml:space="preserve">WYKAZ STALI ZBROJENIOWEJ</t>
  </si>
  <si>
    <t xml:space="preserve">Nr wykazu</t>
  </si>
  <si>
    <t xml:space="preserve">Pracowania projektowa</t>
  </si>
  <si>
    <t xml:space="preserve">mgr inż.. Tadeusz Lato</t>
  </si>
  <si>
    <t xml:space="preserve">1</t>
  </si>
  <si>
    <t xml:space="preserve">Lublin, ul. Szeburg Zarębiny 16</t>
  </si>
  <si>
    <t xml:space="preserve">tel. 081-744-90-84, 0-697-707-450</t>
  </si>
  <si>
    <t xml:space="preserve">Obiekt:</t>
  </si>
  <si>
    <t xml:space="preserve">PRZEBUDOWA, NADBUDOWA I REMONT 
BUDYNKU PROKURATURY 
W LUBLINIE PRZY UL. OKOPOWEJ 2A</t>
  </si>
  <si>
    <t xml:space="preserve">Nr rys.</t>
  </si>
  <si>
    <r>
      <rPr>
        <b val="true"/>
        <sz val="14"/>
        <rFont val="Arial"/>
        <family val="2"/>
        <charset val="238"/>
      </rPr>
      <t xml:space="preserve">K-13</t>
    </r>
    <r>
      <rPr>
        <b val="true"/>
        <sz val="13"/>
        <rFont val="Arial"/>
        <family val="0"/>
        <charset val="238"/>
      </rPr>
      <t xml:space="preserve">÷K-16</t>
    </r>
  </si>
  <si>
    <t xml:space="preserve">ZAKŁAD USŁUG - PRODUKCYJNY, OBRÓBKA SZKŁA PŁASKIEGO</t>
  </si>
  <si>
    <t xml:space="preserve">PROKURATUR REGIONALNA W LUBLINIE 
UL. OKOPOWA 2A
20-950 LUBLIN</t>
  </si>
  <si>
    <t xml:space="preserve">Wykonał:  inż.  Karol Kotlarek</t>
  </si>
  <si>
    <t xml:space="preserve">Element:</t>
  </si>
  <si>
    <t xml:space="preserve">PŁYTA ŻELBETOWA POD FILAR PŻ1</t>
  </si>
  <si>
    <t xml:space="preserve">Nr</t>
  </si>
  <si>
    <t xml:space="preserve">Ø</t>
  </si>
  <si>
    <t xml:space="preserve">Długość</t>
  </si>
  <si>
    <t xml:space="preserve">Liczba  w  1 elem.</t>
  </si>
  <si>
    <t xml:space="preserve">Liczba elem.</t>
  </si>
  <si>
    <t xml:space="preserve">Liczba ogólna</t>
  </si>
  <si>
    <t xml:space="preserve">Długość  ogólna [mb]</t>
  </si>
  <si>
    <t xml:space="preserve">A-0</t>
  </si>
  <si>
    <t xml:space="preserve">AIIIN</t>
  </si>
  <si>
    <t xml:space="preserve">[mm]</t>
  </si>
  <si>
    <t xml:space="preserve">[mb]</t>
  </si>
  <si>
    <t xml:space="preserve">[szt.]</t>
  </si>
  <si>
    <t xml:space="preserve">f6</t>
  </si>
  <si>
    <t xml:space="preserve">f8</t>
  </si>
  <si>
    <t xml:space="preserve">#6</t>
  </si>
  <si>
    <t xml:space="preserve">#8</t>
  </si>
  <si>
    <t xml:space="preserve">#10</t>
  </si>
  <si>
    <t xml:space="preserve">#12</t>
  </si>
  <si>
    <t xml:space="preserve">#16</t>
  </si>
  <si>
    <t xml:space="preserve">#20</t>
  </si>
  <si>
    <t xml:space="preserve">#25</t>
  </si>
  <si>
    <t xml:space="preserve">Płyta żelbetowa PŻ1 – szt. 8</t>
  </si>
  <si>
    <t xml:space="preserve">Płyta żelbetowa PŻ2 – szt. 1</t>
  </si>
  <si>
    <t xml:space="preserve">Płyta żelbetowa PŻ3 – szt. 1</t>
  </si>
  <si>
    <t xml:space="preserve">Płyta żelbetowa PŻ4 – szt. 2</t>
  </si>
  <si>
    <t xml:space="preserve">Płyta żelbetowa PŻ5 – szt. 1</t>
  </si>
  <si>
    <t xml:space="preserve">Długość  ogólna  wg  średnic [m]</t>
  </si>
  <si>
    <t xml:space="preserve">Masa  jednostkowa  pręta  [kg\m]</t>
  </si>
  <si>
    <t xml:space="preserve">Masa  prętów  wg  średnic  [kg]</t>
  </si>
  <si>
    <t xml:space="preserve">Masa  prętów  wg  rodzajów  stali  [kg]</t>
  </si>
  <si>
    <t xml:space="preserve">Masa  całkowita  [kg]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</si>
</sst>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"/>
    <numFmt numFmtId="168" formatCode="0.000"/>
  </numFmts>
  <fonts count="21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sz val="14"/>
      <color rgb="FF000000"/>
      <name val="Arial CE"/>
      <family val="2"/>
      <charset val="238"/>
    </font>
    <font>
      <b val="true"/>
      <sz val="12"/>
      <color rgb="FF000000"/>
      <name val="Arial CE"/>
      <family val="2"/>
      <charset val="238"/>
    </font>
    <font>
      <sz val="8"/>
      <name val="Arial"/>
      <family val="2"/>
      <charset val="238"/>
    </font>
    <font>
      <b val="true"/>
      <sz val="18"/>
      <color rgb="FF000000"/>
      <name val="Arial CE"/>
      <family val="2"/>
      <charset val="238"/>
    </font>
    <font>
      <sz val="7"/>
      <name val="Arial"/>
      <family val="2"/>
      <charset val="238"/>
    </font>
    <font>
      <sz val="10"/>
      <color rgb="FF000000"/>
      <name val="Arial CE"/>
      <family val="2"/>
      <charset val="238"/>
    </font>
    <font>
      <sz val="9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13"/>
      <name val="Arial"/>
      <family val="0"/>
      <charset val="238"/>
    </font>
    <font>
      <sz val="10"/>
      <name val="Arial CE"/>
      <family val="2"/>
      <charset val="238"/>
    </font>
    <font>
      <sz val="8"/>
      <color rgb="FF000000"/>
      <name val="Arial CE"/>
      <family val="2"/>
      <charset val="238"/>
    </font>
    <font>
      <b val="true"/>
      <sz val="8.5"/>
      <name val="Arial CE"/>
      <family val="2"/>
      <charset val="238"/>
    </font>
    <font>
      <sz val="12"/>
      <color rgb="FF000000"/>
      <name val="Arial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31"/>
  <sheetViews>
    <sheetView showFormulas="false" showGridLines="true" showRowColHeaders="true" showZeros="false" rightToLeft="false" tabSelected="true" showOutlineSymbols="true" defaultGridColor="true" view="pageBreakPreview" topLeftCell="A1" colorId="64" zoomScale="115" zoomScaleNormal="100" zoomScalePageLayoutView="115" workbookViewId="0">
      <selection pane="topLeft" activeCell="C6" activeCellId="0" sqref="C6"/>
    </sheetView>
  </sheetViews>
  <sheetFormatPr defaultRowHeight="12.8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4.17"/>
    <col collapsed="false" customWidth="true" hidden="false" outlineLevel="0" max="3" min="3" style="1" width="6.08"/>
    <col collapsed="false" customWidth="true" hidden="false" outlineLevel="0" max="4" min="4" style="1" width="7.29"/>
    <col collapsed="false" customWidth="true" hidden="false" outlineLevel="0" max="5" min="5" style="1" width="4.32"/>
    <col collapsed="false" customWidth="true" hidden="false" outlineLevel="0" max="6" min="6" style="1" width="4.71"/>
    <col collapsed="false" customWidth="true" hidden="false" outlineLevel="0" max="7" min="7" style="1" width="3.51"/>
    <col collapsed="false" customWidth="true" hidden="false" outlineLevel="0" max="8" min="8" style="1" width="4.86"/>
    <col collapsed="false" customWidth="true" hidden="false" outlineLevel="0" max="15" min="9" style="1" width="6.08"/>
    <col collapsed="false" customWidth="true" hidden="false" outlineLevel="0" max="1025" min="16" style="2" width="6.08"/>
  </cols>
  <sheetData>
    <row r="1" customFormat="false" ht="10.35" hidden="false" customHeight="true" outlineLevel="0" collapsed="false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4"/>
      <c r="J1" s="4"/>
      <c r="K1" s="4"/>
      <c r="L1" s="4"/>
      <c r="M1" s="5" t="s">
        <v>2</v>
      </c>
      <c r="N1" s="5"/>
      <c r="O1" s="5"/>
      <c r="Q1" s="0"/>
      <c r="R1" s="0"/>
      <c r="S1" s="0"/>
      <c r="W1" s="0"/>
    </row>
    <row r="2" customFormat="false" ht="10.35" hidden="false" customHeight="true" outlineLevel="0" collapsed="false">
      <c r="A2" s="6" t="s">
        <v>3</v>
      </c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Q2" s="0"/>
      <c r="R2" s="0"/>
      <c r="S2" s="0"/>
      <c r="W2" s="0"/>
    </row>
    <row r="3" customFormat="false" ht="10.35" hidden="false" customHeight="true" outlineLevel="0" collapsed="false">
      <c r="A3" s="6" t="s">
        <v>4</v>
      </c>
      <c r="B3" s="6"/>
      <c r="C3" s="6"/>
      <c r="D3" s="6"/>
      <c r="E3" s="4"/>
      <c r="F3" s="4"/>
      <c r="G3" s="4"/>
      <c r="H3" s="4"/>
      <c r="I3" s="4"/>
      <c r="J3" s="4"/>
      <c r="K3" s="4"/>
      <c r="L3" s="4"/>
      <c r="M3" s="7" t="s">
        <v>5</v>
      </c>
      <c r="N3" s="7"/>
      <c r="O3" s="7"/>
      <c r="Q3" s="0"/>
      <c r="R3" s="0"/>
      <c r="S3" s="0"/>
      <c r="W3" s="0"/>
    </row>
    <row r="4" customFormat="false" ht="10.35" hidden="false" customHeight="true" outlineLevel="0" collapsed="false">
      <c r="A4" s="6" t="s">
        <v>6</v>
      </c>
      <c r="B4" s="6"/>
      <c r="C4" s="6"/>
      <c r="D4" s="6"/>
      <c r="E4" s="4"/>
      <c r="F4" s="4"/>
      <c r="G4" s="4"/>
      <c r="H4" s="4"/>
      <c r="I4" s="4"/>
      <c r="J4" s="4"/>
      <c r="K4" s="4"/>
      <c r="L4" s="4"/>
      <c r="M4" s="7"/>
      <c r="N4" s="7"/>
      <c r="O4" s="7"/>
      <c r="Q4" s="0"/>
      <c r="R4" s="0"/>
      <c r="S4" s="0"/>
      <c r="W4" s="0"/>
    </row>
    <row r="5" customFormat="false" ht="10.35" hidden="false" customHeight="true" outlineLevel="0" collapsed="false">
      <c r="A5" s="8" t="s">
        <v>7</v>
      </c>
      <c r="B5" s="8"/>
      <c r="C5" s="8"/>
      <c r="D5" s="8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Q5" s="0"/>
      <c r="R5" s="0"/>
      <c r="S5" s="0"/>
      <c r="W5" s="0"/>
    </row>
    <row r="6" customFormat="false" ht="41.5" hidden="false" customHeight="true" outlineLevel="0" collapsed="false">
      <c r="A6" s="9" t="s">
        <v>8</v>
      </c>
      <c r="B6" s="9"/>
      <c r="C6" s="10" t="s">
        <v>9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10</v>
      </c>
      <c r="N6" s="12" t="s">
        <v>11</v>
      </c>
      <c r="O6" s="12"/>
      <c r="Q6" s="0"/>
      <c r="R6" s="0"/>
      <c r="S6" s="0"/>
      <c r="W6" s="0"/>
    </row>
    <row r="7" customFormat="false" ht="31.75" hidden="false" customHeight="true" outlineLevel="0" collapsed="false">
      <c r="A7" s="9" t="s">
        <v>12</v>
      </c>
      <c r="B7" s="9"/>
      <c r="C7" s="13" t="s">
        <v>13</v>
      </c>
      <c r="D7" s="13"/>
      <c r="E7" s="13"/>
      <c r="F7" s="13"/>
      <c r="G7" s="13"/>
      <c r="H7" s="13"/>
      <c r="I7" s="13"/>
      <c r="J7" s="13"/>
      <c r="K7" s="13"/>
      <c r="L7" s="13"/>
      <c r="M7" s="14" t="s">
        <v>14</v>
      </c>
      <c r="N7" s="14"/>
      <c r="O7" s="14"/>
      <c r="Q7" s="15"/>
      <c r="R7" s="16"/>
      <c r="S7" s="0"/>
      <c r="W7" s="0"/>
    </row>
    <row r="8" customFormat="false" ht="18" hidden="false" customHeight="true" outlineLevel="0" collapsed="false">
      <c r="A8" s="17" t="s">
        <v>15</v>
      </c>
      <c r="B8" s="17"/>
      <c r="C8" s="18" t="s">
        <v>16</v>
      </c>
      <c r="D8" s="18"/>
      <c r="E8" s="18"/>
      <c r="F8" s="18"/>
      <c r="G8" s="18"/>
      <c r="H8" s="18"/>
      <c r="I8" s="18"/>
      <c r="J8" s="18"/>
      <c r="K8" s="18"/>
      <c r="L8" s="18"/>
      <c r="M8" s="14"/>
      <c r="N8" s="14"/>
      <c r="O8" s="14"/>
      <c r="S8" s="0"/>
      <c r="W8" s="0"/>
    </row>
    <row r="9" customFormat="false" ht="25.3" hidden="false" customHeight="true" outlineLevel="0" collapsed="false">
      <c r="A9" s="19" t="s">
        <v>17</v>
      </c>
      <c r="B9" s="20" t="s">
        <v>18</v>
      </c>
      <c r="C9" s="19" t="s">
        <v>19</v>
      </c>
      <c r="D9" s="19" t="s">
        <v>20</v>
      </c>
      <c r="E9" s="19" t="s">
        <v>21</v>
      </c>
      <c r="F9" s="19" t="s">
        <v>22</v>
      </c>
      <c r="G9" s="21" t="s">
        <v>23</v>
      </c>
      <c r="H9" s="21"/>
      <c r="I9" s="21"/>
      <c r="J9" s="21"/>
      <c r="K9" s="21"/>
      <c r="L9" s="21"/>
      <c r="M9" s="21"/>
      <c r="N9" s="21"/>
      <c r="O9" s="21"/>
      <c r="S9" s="0"/>
      <c r="W9" s="0"/>
    </row>
    <row r="10" customFormat="false" ht="20.25" hidden="false" customHeight="true" outlineLevel="0" collapsed="false">
      <c r="A10" s="19"/>
      <c r="B10" s="20"/>
      <c r="C10" s="20"/>
      <c r="D10" s="20"/>
      <c r="E10" s="20"/>
      <c r="F10" s="20"/>
      <c r="G10" s="17" t="s">
        <v>24</v>
      </c>
      <c r="H10" s="17"/>
      <c r="I10" s="17" t="s">
        <v>25</v>
      </c>
      <c r="J10" s="17"/>
      <c r="K10" s="17"/>
      <c r="L10" s="17"/>
      <c r="M10" s="17"/>
      <c r="N10" s="17"/>
      <c r="O10" s="17"/>
      <c r="S10" s="0"/>
      <c r="W10" s="0"/>
    </row>
    <row r="11" customFormat="false" ht="15.75" hidden="false" customHeight="true" outlineLevel="0" collapsed="false">
      <c r="A11" s="19"/>
      <c r="B11" s="17" t="s">
        <v>26</v>
      </c>
      <c r="C11" s="17" t="s">
        <v>27</v>
      </c>
      <c r="D11" s="17" t="s">
        <v>28</v>
      </c>
      <c r="E11" s="17" t="s">
        <v>28</v>
      </c>
      <c r="F11" s="17" t="s">
        <v>28</v>
      </c>
      <c r="G11" s="21" t="s">
        <v>29</v>
      </c>
      <c r="H11" s="21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S11" s="0"/>
      <c r="W11" s="0"/>
    </row>
    <row r="12" customFormat="false" ht="15.75" hidden="false" customHeight="true" outlineLevel="0" collapsed="false">
      <c r="A12" s="22" t="s">
        <v>38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S12" s="0"/>
      <c r="W12" s="0"/>
    </row>
    <row r="13" customFormat="false" ht="15.75" hidden="false" customHeight="true" outlineLevel="0" collapsed="false">
      <c r="A13" s="17" t="n">
        <v>1</v>
      </c>
      <c r="B13" s="23" t="s">
        <v>31</v>
      </c>
      <c r="C13" s="24" t="n">
        <v>0.97</v>
      </c>
      <c r="D13" s="17" t="n">
        <v>8</v>
      </c>
      <c r="E13" s="17" t="n">
        <v>8</v>
      </c>
      <c r="F13" s="17" t="n">
        <f aca="false">D13*E13</f>
        <v>64</v>
      </c>
      <c r="G13" s="25" t="n">
        <f aca="false">IF(B13=G$11,$C13*$F13,0)</f>
        <v>0</v>
      </c>
      <c r="H13" s="25" t="n">
        <f aca="false">IF(B13=H$11,$C13*$F13,0)</f>
        <v>0</v>
      </c>
      <c r="I13" s="25" t="n">
        <f aca="false">IF(B13=I$11,$C13*$F13,0)</f>
        <v>62.08</v>
      </c>
      <c r="J13" s="25" t="n">
        <f aca="false">IF(B13=J$11,$C13*$F13,0)</f>
        <v>0</v>
      </c>
      <c r="K13" s="25" t="n">
        <f aca="false">IF(B13=K$11,$C13*$F13,0)</f>
        <v>0</v>
      </c>
      <c r="L13" s="25" t="n">
        <f aca="false">IF(B13=L$11,$C13*$F13,0)</f>
        <v>0</v>
      </c>
      <c r="M13" s="25" t="n">
        <f aca="false">IF(B13=M$11,$C13*$F13,0)</f>
        <v>0</v>
      </c>
      <c r="N13" s="25" t="n">
        <f aca="false">IF(B13=N$11,$C13*$F13,0)</f>
        <v>0</v>
      </c>
      <c r="O13" s="25" t="n">
        <f aca="false">IF(B13=O$11,$C13*$F13,0)</f>
        <v>0</v>
      </c>
      <c r="S13" s="0"/>
      <c r="W13" s="0"/>
    </row>
    <row r="14" customFormat="false" ht="15.75" hidden="false" customHeight="true" outlineLevel="0" collapsed="false">
      <c r="A14" s="17" t="n">
        <v>2</v>
      </c>
      <c r="B14" s="23" t="s">
        <v>31</v>
      </c>
      <c r="C14" s="24" t="n">
        <v>1.59</v>
      </c>
      <c r="D14" s="17" t="n">
        <v>10</v>
      </c>
      <c r="E14" s="17" t="n">
        <v>8</v>
      </c>
      <c r="F14" s="17" t="n">
        <f aca="false">D14*E14</f>
        <v>80</v>
      </c>
      <c r="G14" s="25" t="n">
        <f aca="false">IF(B14=G$11,$C14*$F14,0)</f>
        <v>0</v>
      </c>
      <c r="H14" s="25" t="n">
        <f aca="false">IF(B14=H$11,$C14*$F14,0)</f>
        <v>0</v>
      </c>
      <c r="I14" s="25" t="n">
        <f aca="false">IF(B14=I$11,$C14*$F14,0)</f>
        <v>127.2</v>
      </c>
      <c r="J14" s="25" t="n">
        <f aca="false">IF(B14=J$11,$C14*$F14,0)</f>
        <v>0</v>
      </c>
      <c r="K14" s="25" t="n">
        <f aca="false">IF(B14=K$11,$C14*$F14,0)</f>
        <v>0</v>
      </c>
      <c r="L14" s="25" t="n">
        <f aca="false">IF(B14=L$11,$C14*$F14,0)</f>
        <v>0</v>
      </c>
      <c r="M14" s="25" t="n">
        <f aca="false">IF(B14=M$11,$C14*$F14,0)</f>
        <v>0</v>
      </c>
      <c r="N14" s="25" t="n">
        <f aca="false">IF(B14=N$11,$C14*$F14,0)</f>
        <v>0</v>
      </c>
      <c r="O14" s="25" t="n">
        <f aca="false">IF(B14=O$11,$C14*$F14,0)</f>
        <v>0</v>
      </c>
      <c r="S14" s="0"/>
      <c r="W14" s="0"/>
    </row>
    <row r="15" customFormat="false" ht="15.75" hidden="false" customHeight="true" outlineLevel="0" collapsed="false">
      <c r="A15" s="22" t="s">
        <v>39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S15" s="0"/>
      <c r="W15" s="0"/>
    </row>
    <row r="16" customFormat="false" ht="15.75" hidden="false" customHeight="true" outlineLevel="0" collapsed="false">
      <c r="A16" s="17" t="n">
        <v>3</v>
      </c>
      <c r="B16" s="23" t="s">
        <v>31</v>
      </c>
      <c r="C16" s="24" t="n">
        <v>2.09</v>
      </c>
      <c r="D16" s="17" t="n">
        <v>9</v>
      </c>
      <c r="E16" s="17" t="n">
        <v>8</v>
      </c>
      <c r="F16" s="17" t="n">
        <f aca="false">D16*E16</f>
        <v>72</v>
      </c>
      <c r="G16" s="25" t="n">
        <f aca="false">IF(B16=G$11,$C16*$F16,0)</f>
        <v>0</v>
      </c>
      <c r="H16" s="25" t="n">
        <f aca="false">IF(B16=H$11,$C16*$F16,0)</f>
        <v>0</v>
      </c>
      <c r="I16" s="25" t="n">
        <f aca="false">IF(B16=I$11,$C16*$F16,0)</f>
        <v>150.48</v>
      </c>
      <c r="J16" s="25" t="n">
        <f aca="false">IF(B16=J$11,$C16*$F16,0)</f>
        <v>0</v>
      </c>
      <c r="K16" s="25" t="n">
        <f aca="false">IF(B16=K$11,$C16*$F16,0)</f>
        <v>0</v>
      </c>
      <c r="L16" s="25" t="n">
        <f aca="false">IF(B16=L$11,$C16*$F16,0)</f>
        <v>0</v>
      </c>
      <c r="M16" s="25" t="n">
        <f aca="false">IF(B16=M$11,$C16*$F16,0)</f>
        <v>0</v>
      </c>
      <c r="N16" s="25" t="n">
        <f aca="false">IF(B16=N$11,$C16*$F16,0)</f>
        <v>0</v>
      </c>
      <c r="O16" s="25" t="n">
        <f aca="false">IF(B16=O$11,$C16*$F16,0)</f>
        <v>0</v>
      </c>
      <c r="S16" s="0"/>
      <c r="W16" s="0"/>
    </row>
    <row r="17" customFormat="false" ht="15.75" hidden="false" customHeight="true" outlineLevel="0" collapsed="false">
      <c r="A17" s="17" t="n">
        <v>4</v>
      </c>
      <c r="B17" s="23" t="s">
        <v>31</v>
      </c>
      <c r="C17" s="24" t="n">
        <v>1.76</v>
      </c>
      <c r="D17" s="17" t="n">
        <v>20</v>
      </c>
      <c r="E17" s="17" t="n">
        <v>8</v>
      </c>
      <c r="F17" s="17" t="n">
        <f aca="false">D17*E17</f>
        <v>160</v>
      </c>
      <c r="G17" s="25" t="n">
        <f aca="false">IF(B17=G$11,$C17*$F17,0)</f>
        <v>0</v>
      </c>
      <c r="H17" s="25" t="n">
        <f aca="false">IF(B17=H$11,$C17*$F17,0)</f>
        <v>0</v>
      </c>
      <c r="I17" s="25" t="n">
        <f aca="false">IF(B17=I$11,$C17*$F17,0)</f>
        <v>281.6</v>
      </c>
      <c r="J17" s="25" t="n">
        <f aca="false">IF(B17=J$11,$C17*$F17,0)</f>
        <v>0</v>
      </c>
      <c r="K17" s="25" t="n">
        <f aca="false">IF(B17=K$11,$C17*$F17,0)</f>
        <v>0</v>
      </c>
      <c r="L17" s="25" t="n">
        <f aca="false">IF(B17=L$11,$C17*$F17,0)</f>
        <v>0</v>
      </c>
      <c r="M17" s="25" t="n">
        <f aca="false">IF(B17=M$11,$C17*$F17,0)</f>
        <v>0</v>
      </c>
      <c r="N17" s="25" t="n">
        <f aca="false">IF(B17=N$11,$C17*$F17,0)</f>
        <v>0</v>
      </c>
      <c r="O17" s="25" t="n">
        <f aca="false">IF(B17=O$11,$C17*$F17,0)</f>
        <v>0</v>
      </c>
      <c r="S17" s="0"/>
      <c r="W17" s="0"/>
    </row>
    <row r="18" customFormat="false" ht="15.75" hidden="false" customHeight="true" outlineLevel="0" collapsed="false">
      <c r="A18" s="22" t="s">
        <v>40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S18" s="0"/>
      <c r="W18" s="0"/>
    </row>
    <row r="19" customFormat="false" ht="15.75" hidden="false" customHeight="true" outlineLevel="0" collapsed="false">
      <c r="A19" s="17" t="n">
        <v>1</v>
      </c>
      <c r="B19" s="23" t="s">
        <v>31</v>
      </c>
      <c r="C19" s="24" t="n">
        <v>3.19</v>
      </c>
      <c r="D19" s="17" t="n">
        <v>7</v>
      </c>
      <c r="E19" s="17" t="n">
        <v>1</v>
      </c>
      <c r="F19" s="17" t="n">
        <f aca="false">D19*E19</f>
        <v>7</v>
      </c>
      <c r="G19" s="25" t="n">
        <f aca="false">IF(B19=G$11,$C19*$F19,0)</f>
        <v>0</v>
      </c>
      <c r="H19" s="25" t="n">
        <f aca="false">IF(B19=H$11,$C19*$F19,0)</f>
        <v>0</v>
      </c>
      <c r="I19" s="25" t="n">
        <f aca="false">IF(B19=I$11,$C19*$F19,0)</f>
        <v>22.33</v>
      </c>
      <c r="J19" s="25" t="n">
        <f aca="false">IF(B19=J$11,$C19*$F19,0)</f>
        <v>0</v>
      </c>
      <c r="K19" s="25" t="n">
        <f aca="false">IF(B19=K$11,$C19*$F19,0)</f>
        <v>0</v>
      </c>
      <c r="L19" s="25" t="n">
        <f aca="false">IF(B19=L$11,$C19*$F19,0)</f>
        <v>0</v>
      </c>
      <c r="M19" s="25" t="n">
        <f aca="false">IF(B19=M$11,$C19*$F19,0)</f>
        <v>0</v>
      </c>
      <c r="N19" s="25" t="n">
        <f aca="false">IF(B19=N$11,$C19*$F19,0)</f>
        <v>0</v>
      </c>
      <c r="O19" s="25" t="n">
        <f aca="false">IF(B19=O$11,$C19*$F19,0)</f>
        <v>0</v>
      </c>
      <c r="S19" s="0"/>
      <c r="W19" s="0"/>
    </row>
    <row r="20" customFormat="false" ht="15.75" hidden="false" customHeight="true" outlineLevel="0" collapsed="false">
      <c r="A20" s="17" t="n">
        <v>2</v>
      </c>
      <c r="B20" s="23" t="s">
        <v>31</v>
      </c>
      <c r="C20" s="24" t="n">
        <v>1.33</v>
      </c>
      <c r="D20" s="17" t="n">
        <v>31</v>
      </c>
      <c r="E20" s="17" t="n">
        <v>1</v>
      </c>
      <c r="F20" s="17" t="n">
        <f aca="false">D20*E20</f>
        <v>31</v>
      </c>
      <c r="G20" s="25" t="n">
        <f aca="false">IF(B20=G$11,$C20*$F20,0)</f>
        <v>0</v>
      </c>
      <c r="H20" s="25" t="n">
        <f aca="false">IF(B20=H$11,$C20*$F20,0)</f>
        <v>0</v>
      </c>
      <c r="I20" s="25" t="n">
        <f aca="false">IF(B20=I$11,$C20*$F20,0)</f>
        <v>41.23</v>
      </c>
      <c r="J20" s="25" t="n">
        <f aca="false">IF(B20=J$11,$C20*$F20,0)</f>
        <v>0</v>
      </c>
      <c r="K20" s="25" t="n">
        <f aca="false">IF(B20=K$11,$C20*$F20,0)</f>
        <v>0</v>
      </c>
      <c r="L20" s="25" t="n">
        <f aca="false">IF(B20=L$11,$C20*$F20,0)</f>
        <v>0</v>
      </c>
      <c r="M20" s="25" t="n">
        <f aca="false">IF(B20=M$11,$C20*$F20,0)</f>
        <v>0</v>
      </c>
      <c r="N20" s="25" t="n">
        <f aca="false">IF(B20=N$11,$C20*$F20,0)</f>
        <v>0</v>
      </c>
      <c r="O20" s="25" t="n">
        <f aca="false">IF(B20=O$11,$C20*$F20,0)</f>
        <v>0</v>
      </c>
      <c r="S20" s="0"/>
      <c r="W20" s="0"/>
    </row>
    <row r="21" customFormat="false" ht="15.75" hidden="false" customHeight="true" outlineLevel="0" collapsed="false">
      <c r="A21" s="22" t="s">
        <v>41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S21" s="0"/>
      <c r="W21" s="0"/>
    </row>
    <row r="22" customFormat="false" ht="15.75" hidden="false" customHeight="true" outlineLevel="0" collapsed="false">
      <c r="A22" s="17" t="n">
        <v>1</v>
      </c>
      <c r="B22" s="23" t="s">
        <v>31</v>
      </c>
      <c r="C22" s="24" t="n">
        <v>2.93</v>
      </c>
      <c r="D22" s="17" t="n">
        <v>7</v>
      </c>
      <c r="E22" s="17" t="n">
        <v>2</v>
      </c>
      <c r="F22" s="17" t="n">
        <f aca="false">D22*E22</f>
        <v>14</v>
      </c>
      <c r="G22" s="25" t="n">
        <f aca="false">IF(B22=G$11,$C22*$F22,0)</f>
        <v>0</v>
      </c>
      <c r="H22" s="25" t="n">
        <f aca="false">IF(B22=H$11,$C22*$F22,0)</f>
        <v>0</v>
      </c>
      <c r="I22" s="25" t="n">
        <f aca="false">IF(B22=I$11,$C22*$F22,0)</f>
        <v>41.02</v>
      </c>
      <c r="J22" s="25" t="n">
        <f aca="false">IF(B22=J$11,$C22*$F22,0)</f>
        <v>0</v>
      </c>
      <c r="K22" s="25" t="n">
        <f aca="false">IF(B22=K$11,$C22*$F22,0)</f>
        <v>0</v>
      </c>
      <c r="L22" s="25" t="n">
        <f aca="false">IF(B22=L$11,$C22*$F22,0)</f>
        <v>0</v>
      </c>
      <c r="M22" s="25" t="n">
        <f aca="false">IF(B22=M$11,$C22*$F22,0)</f>
        <v>0</v>
      </c>
      <c r="N22" s="25" t="n">
        <f aca="false">IF(B22=N$11,$C22*$F22,0)</f>
        <v>0</v>
      </c>
      <c r="O22" s="25" t="n">
        <f aca="false">IF(B22=O$11,$C22*$F22,0)</f>
        <v>0</v>
      </c>
      <c r="S22" s="0"/>
      <c r="W22" s="0"/>
    </row>
    <row r="23" customFormat="false" ht="15.75" hidden="false" customHeight="true" outlineLevel="0" collapsed="false">
      <c r="A23" s="17" t="n">
        <v>2</v>
      </c>
      <c r="B23" s="23" t="s">
        <v>31</v>
      </c>
      <c r="C23" s="24" t="n">
        <v>1.33</v>
      </c>
      <c r="D23" s="17" t="n">
        <v>31</v>
      </c>
      <c r="E23" s="17" t="n">
        <v>2</v>
      </c>
      <c r="F23" s="17" t="n">
        <f aca="false">D23*E23</f>
        <v>62</v>
      </c>
      <c r="G23" s="25" t="n">
        <f aca="false">IF(B23=G$11,$C23*$F23,0)</f>
        <v>0</v>
      </c>
      <c r="H23" s="25" t="n">
        <f aca="false">IF(B23=H$11,$C23*$F23,0)</f>
        <v>0</v>
      </c>
      <c r="I23" s="25" t="n">
        <f aca="false">IF(B23=I$11,$C23*$F23,0)</f>
        <v>82.46</v>
      </c>
      <c r="J23" s="25" t="n">
        <f aca="false">IF(B23=J$11,$C23*$F23,0)</f>
        <v>0</v>
      </c>
      <c r="K23" s="25" t="n">
        <f aca="false">IF(B23=K$11,$C23*$F23,0)</f>
        <v>0</v>
      </c>
      <c r="L23" s="25" t="n">
        <f aca="false">IF(B23=L$11,$C23*$F23,0)</f>
        <v>0</v>
      </c>
      <c r="M23" s="25" t="n">
        <f aca="false">IF(B23=M$11,$C23*$F23,0)</f>
        <v>0</v>
      </c>
      <c r="N23" s="25" t="n">
        <f aca="false">IF(B23=N$11,$C23*$F23,0)</f>
        <v>0</v>
      </c>
      <c r="O23" s="25" t="n">
        <f aca="false">IF(B23=O$11,$C23*$F23,0)</f>
        <v>0</v>
      </c>
      <c r="S23" s="0"/>
      <c r="W23" s="0"/>
    </row>
    <row r="24" customFormat="false" ht="15.75" hidden="false" customHeight="true" outlineLevel="0" collapsed="false">
      <c r="A24" s="22" t="s">
        <v>42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S24" s="0"/>
      <c r="W24" s="0"/>
    </row>
    <row r="25" customFormat="false" ht="15.75" hidden="false" customHeight="true" outlineLevel="0" collapsed="false">
      <c r="A25" s="17" t="n">
        <v>1</v>
      </c>
      <c r="B25" s="23" t="s">
        <v>31</v>
      </c>
      <c r="C25" s="24" t="n">
        <v>2.93</v>
      </c>
      <c r="D25" s="17" t="n">
        <v>6</v>
      </c>
      <c r="E25" s="17" t="n">
        <v>1</v>
      </c>
      <c r="F25" s="17" t="n">
        <f aca="false">D25*E25</f>
        <v>6</v>
      </c>
      <c r="G25" s="25" t="n">
        <f aca="false">IF(B25=G$11,$C25*$F25,0)</f>
        <v>0</v>
      </c>
      <c r="H25" s="25" t="n">
        <f aca="false">IF(B25=H$11,$C25*$F25,0)</f>
        <v>0</v>
      </c>
      <c r="I25" s="25" t="n">
        <f aca="false">IF(B25=I$11,$C25*$F25,0)</f>
        <v>17.58</v>
      </c>
      <c r="J25" s="25" t="n">
        <f aca="false">IF(B25=J$11,$C25*$F25,0)</f>
        <v>0</v>
      </c>
      <c r="K25" s="25" t="n">
        <f aca="false">IF(B25=K$11,$C25*$F25,0)</f>
        <v>0</v>
      </c>
      <c r="L25" s="25" t="n">
        <f aca="false">IF(B25=L$11,$C25*$F25,0)</f>
        <v>0</v>
      </c>
      <c r="M25" s="25" t="n">
        <f aca="false">IF(B25=M$11,$C25*$F25,0)</f>
        <v>0</v>
      </c>
      <c r="N25" s="25" t="n">
        <f aca="false">IF(B25=N$11,$C25*$F25,0)</f>
        <v>0</v>
      </c>
      <c r="O25" s="25" t="n">
        <f aca="false">IF(B25=O$11,$C25*$F25,0)</f>
        <v>0</v>
      </c>
      <c r="S25" s="0"/>
      <c r="W25" s="0"/>
    </row>
    <row r="26" customFormat="false" ht="15.75" hidden="false" customHeight="true" outlineLevel="0" collapsed="false">
      <c r="A26" s="17" t="n">
        <v>2</v>
      </c>
      <c r="B26" s="23" t="s">
        <v>31</v>
      </c>
      <c r="C26" s="24" t="n">
        <v>1.18</v>
      </c>
      <c r="D26" s="17" t="n">
        <v>31</v>
      </c>
      <c r="E26" s="17" t="n">
        <v>1</v>
      </c>
      <c r="F26" s="17" t="n">
        <f aca="false">D26*E26</f>
        <v>31</v>
      </c>
      <c r="G26" s="25" t="n">
        <f aca="false">IF(B26=G$11,$C26*$F26,0)</f>
        <v>0</v>
      </c>
      <c r="H26" s="25" t="n">
        <f aca="false">IF(B26=H$11,$C26*$F26,0)</f>
        <v>0</v>
      </c>
      <c r="I26" s="25" t="n">
        <f aca="false">IF(B26=I$11,$C26*$F26,0)</f>
        <v>36.58</v>
      </c>
      <c r="J26" s="25" t="n">
        <f aca="false">IF(B26=J$11,$C26*$F26,0)</f>
        <v>0</v>
      </c>
      <c r="K26" s="25" t="n">
        <f aca="false">IF(B26=K$11,$C26*$F26,0)</f>
        <v>0</v>
      </c>
      <c r="L26" s="25" t="n">
        <f aca="false">IF(B26=L$11,$C26*$F26,0)</f>
        <v>0</v>
      </c>
      <c r="M26" s="25" t="n">
        <f aca="false">IF(B26=M$11,$C26*$F26,0)</f>
        <v>0</v>
      </c>
      <c r="N26" s="25" t="n">
        <f aca="false">IF(B26=N$11,$C26*$F26,0)</f>
        <v>0</v>
      </c>
      <c r="O26" s="25" t="n">
        <f aca="false">IF(B26=O$11,$C26*$F26,0)</f>
        <v>0</v>
      </c>
      <c r="S26" s="0"/>
      <c r="W26" s="0"/>
    </row>
    <row r="27" customFormat="false" ht="15.75" hidden="false" customHeight="true" outlineLevel="0" collapsed="false">
      <c r="A27" s="17" t="s">
        <v>43</v>
      </c>
      <c r="B27" s="17"/>
      <c r="C27" s="17"/>
      <c r="D27" s="17"/>
      <c r="E27" s="17"/>
      <c r="F27" s="17"/>
      <c r="G27" s="25" t="n">
        <f aca="false">SUM(G12:G26)</f>
        <v>0</v>
      </c>
      <c r="H27" s="25" t="n">
        <f aca="false">SUM(H12:H26)</f>
        <v>0</v>
      </c>
      <c r="I27" s="25" t="n">
        <f aca="false">SUM(I12:I26)</f>
        <v>862.56</v>
      </c>
      <c r="J27" s="25" t="n">
        <f aca="false">SUM(J12:J26)</f>
        <v>0</v>
      </c>
      <c r="K27" s="25" t="n">
        <f aca="false">SUM(K12:K26)</f>
        <v>0</v>
      </c>
      <c r="L27" s="25" t="n">
        <f aca="false">SUM(L12:L26)</f>
        <v>0</v>
      </c>
      <c r="M27" s="25" t="n">
        <f aca="false">SUM(M12:M26)</f>
        <v>0</v>
      </c>
      <c r="N27" s="25" t="n">
        <f aca="false">SUM(N12:N26)</f>
        <v>0</v>
      </c>
      <c r="O27" s="25" t="n">
        <f aca="false">SUM(O12:O26)</f>
        <v>0</v>
      </c>
      <c r="S27" s="0"/>
      <c r="W27" s="0"/>
    </row>
    <row r="28" customFormat="false" ht="12.75" hidden="false" customHeight="false" outlineLevel="0" collapsed="false">
      <c r="A28" s="9" t="s">
        <v>44</v>
      </c>
      <c r="B28" s="9"/>
      <c r="C28" s="9"/>
      <c r="D28" s="9"/>
      <c r="E28" s="9"/>
      <c r="F28" s="9"/>
      <c r="G28" s="17" t="n">
        <v>0.222</v>
      </c>
      <c r="H28" s="26" t="n">
        <v>0.395</v>
      </c>
      <c r="I28" s="26" t="n">
        <v>0.222</v>
      </c>
      <c r="J28" s="26" t="n">
        <v>0.395</v>
      </c>
      <c r="K28" s="26" t="n">
        <v>0.617</v>
      </c>
      <c r="L28" s="26" t="n">
        <v>0.888</v>
      </c>
      <c r="M28" s="26" t="n">
        <v>1.58</v>
      </c>
      <c r="N28" s="26" t="n">
        <v>2.47</v>
      </c>
      <c r="O28" s="26" t="n">
        <v>3.85</v>
      </c>
      <c r="S28" s="27"/>
      <c r="W28" s="27"/>
    </row>
    <row r="29" customFormat="false" ht="12.75" hidden="false" customHeight="false" outlineLevel="0" collapsed="false">
      <c r="A29" s="17" t="s">
        <v>45</v>
      </c>
      <c r="B29" s="17"/>
      <c r="C29" s="17"/>
      <c r="D29" s="17"/>
      <c r="E29" s="17"/>
      <c r="F29" s="17"/>
      <c r="G29" s="25" t="n">
        <f aca="false">G27*G28</f>
        <v>0</v>
      </c>
      <c r="H29" s="25" t="n">
        <f aca="false">H27*H28</f>
        <v>0</v>
      </c>
      <c r="I29" s="25" t="n">
        <f aca="false">I27*I28</f>
        <v>191.48832</v>
      </c>
      <c r="J29" s="25" t="n">
        <f aca="false">J27*J28</f>
        <v>0</v>
      </c>
      <c r="K29" s="25" t="n">
        <f aca="false">K27*K28</f>
        <v>0</v>
      </c>
      <c r="L29" s="25" t="n">
        <f aca="false">L27*L28</f>
        <v>0</v>
      </c>
      <c r="M29" s="25" t="n">
        <f aca="false">M27*M28</f>
        <v>0</v>
      </c>
      <c r="N29" s="25" t="n">
        <f aca="false">N27*N28</f>
        <v>0</v>
      </c>
      <c r="O29" s="25" t="n">
        <f aca="false">O27*O28</f>
        <v>0</v>
      </c>
      <c r="S29" s="27"/>
      <c r="W29" s="0"/>
    </row>
    <row r="30" customFormat="false" ht="12.75" hidden="false" customHeight="false" outlineLevel="0" collapsed="false">
      <c r="A30" s="17" t="s">
        <v>46</v>
      </c>
      <c r="B30" s="17"/>
      <c r="C30" s="17"/>
      <c r="D30" s="17"/>
      <c r="E30" s="17"/>
      <c r="F30" s="17"/>
      <c r="G30" s="28" t="n">
        <f aca="false">SUM(G29:H29)</f>
        <v>0</v>
      </c>
      <c r="H30" s="28"/>
      <c r="I30" s="28" t="n">
        <f aca="false">SUM(I29:O29)</f>
        <v>191.48832</v>
      </c>
      <c r="J30" s="28"/>
      <c r="K30" s="28"/>
      <c r="L30" s="28"/>
      <c r="M30" s="28"/>
      <c r="N30" s="28"/>
      <c r="O30" s="28"/>
      <c r="S30" s="27"/>
      <c r="W30" s="27"/>
    </row>
    <row r="31" customFormat="false" ht="12.75" hidden="false" customHeight="false" outlineLevel="0" collapsed="false">
      <c r="A31" s="29" t="s">
        <v>47</v>
      </c>
      <c r="B31" s="29"/>
      <c r="C31" s="29"/>
      <c r="D31" s="29"/>
      <c r="E31" s="29"/>
      <c r="F31" s="29"/>
      <c r="G31" s="30" t="n">
        <f aca="false">SUM(G30:O30)</f>
        <v>191.48832</v>
      </c>
      <c r="H31" s="30"/>
      <c r="I31" s="30"/>
      <c r="J31" s="30"/>
      <c r="K31" s="30"/>
      <c r="L31" s="30"/>
      <c r="M31" s="30"/>
      <c r="N31" s="30"/>
      <c r="O31" s="30"/>
      <c r="S31" s="27"/>
      <c r="W31" s="27"/>
    </row>
  </sheetData>
  <mergeCells count="37">
    <mergeCell ref="A1:D1"/>
    <mergeCell ref="E1:L5"/>
    <mergeCell ref="M1:O2"/>
    <mergeCell ref="A2:D2"/>
    <mergeCell ref="A3:D3"/>
    <mergeCell ref="M3:O5"/>
    <mergeCell ref="A4:D4"/>
    <mergeCell ref="A5:D5"/>
    <mergeCell ref="A6:B7"/>
    <mergeCell ref="C6:L6"/>
    <mergeCell ref="N6:O6"/>
    <mergeCell ref="C7:L7"/>
    <mergeCell ref="M7:O8"/>
    <mergeCell ref="A8:B8"/>
    <mergeCell ref="C8:L8"/>
    <mergeCell ref="A9:A11"/>
    <mergeCell ref="B9:B10"/>
    <mergeCell ref="C9:C10"/>
    <mergeCell ref="D9:D10"/>
    <mergeCell ref="E9:E10"/>
    <mergeCell ref="F9:F10"/>
    <mergeCell ref="G9:O9"/>
    <mergeCell ref="G10:H10"/>
    <mergeCell ref="I10:O10"/>
    <mergeCell ref="A12:O12"/>
    <mergeCell ref="A15:O15"/>
    <mergeCell ref="A18:O18"/>
    <mergeCell ref="A21:O21"/>
    <mergeCell ref="A24:O24"/>
    <mergeCell ref="A27:F27"/>
    <mergeCell ref="A28:F28"/>
    <mergeCell ref="A29:F29"/>
    <mergeCell ref="A30:F30"/>
    <mergeCell ref="G30:H30"/>
    <mergeCell ref="I30:O30"/>
    <mergeCell ref="A31:F31"/>
    <mergeCell ref="G31:O31"/>
  </mergeCells>
  <printOptions headings="false" gridLines="false" gridLinesSet="true" horizontalCentered="true" verticalCentered="false"/>
  <pageMargins left="1.18125" right="0.196527777777778" top="0.196527777777778" bottom="0.19652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742</TotalTime>
  <Application>LibreOffice/6.2.2.2$Windows_x86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1999-10-28T12:09:20Z</dcterms:created>
  <dc:creator>Konstrukcja</dc:creator>
  <dc:description/>
  <dc:language>pl-PL</dc:language>
  <cp:lastModifiedBy/>
  <cp:lastPrinted>2022-04-08T12:10:30Z</cp:lastPrinted>
  <dcterms:modified xsi:type="dcterms:W3CDTF">2022-04-08T12:10:41Z</dcterms:modified>
  <cp:revision>102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